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ВС и ВО" sheetId="1" r:id="rId1"/>
  </sheets>
  <definedNames>
    <definedName name="_xlnm.Print_Area" localSheetId="0">'ХВС и ВО'!$A$1:$C$63</definedName>
  </definedNames>
  <calcPr fullCalcOnLoad="1"/>
</workbook>
</file>

<file path=xl/sharedStrings.xml><?xml version="1.0" encoding="utf-8"?>
<sst xmlns="http://schemas.openxmlformats.org/spreadsheetml/2006/main" count="99" uniqueCount="64">
  <si>
    <t>о наличии (отсутствии) технической возможности доступа</t>
  </si>
  <si>
    <t>к регулируемым товарам и услугам регулируемых организаций,</t>
  </si>
  <si>
    <t>а также о регистрации и ходе реализации заявок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</si>
  <si>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</si>
  <si>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</si>
  <si>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</si>
  <si>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</si>
  <si>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</si>
  <si>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на подключение к системе водоотведения и (или) объекту очистки сточных вод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</si>
  <si>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</si>
  <si>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</si>
  <si>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Справочно: количество выданных техусловий на подключение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</si>
  <si>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</si>
  <si>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</si>
  <si>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</si>
  <si>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по которым принято решение об отказе в подключении</t>
  </si>
  <si>
    <t>на подключение к системе холодного водоснабжения в Белгородском районе</t>
  </si>
  <si>
    <t>Резерв мощности системы холодного водоснабжения, тыс.куб.м/сутки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</si>
  <si>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</si>
  <si>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</si>
  <si>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</si>
  <si>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</si>
  <si>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</si>
  <si>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</si>
  <si>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</si>
  <si>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</si>
  <si>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</si>
  <si>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</si>
  <si>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</si>
  <si>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</si>
  <si>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ПГТ Разумное</t>
  </si>
  <si>
    <t>Крутологское с/п</t>
  </si>
  <si>
    <t>Беловское с/п</t>
  </si>
  <si>
    <t>Дубовское с/п</t>
  </si>
  <si>
    <t>Тавровское с/п</t>
  </si>
  <si>
    <t>Майское с/п</t>
  </si>
  <si>
    <t>п. Комсомольский</t>
  </si>
  <si>
    <t>п. Северный</t>
  </si>
  <si>
    <t>Ериковское с/п</t>
  </si>
  <si>
    <t>п. Октябрьский</t>
  </si>
  <si>
    <t>Веселолопанское с/п</t>
  </si>
  <si>
    <t>Журавлевское с/п</t>
  </si>
  <si>
    <t>5.13</t>
  </si>
  <si>
    <t>5.14</t>
  </si>
  <si>
    <t>5.15</t>
  </si>
  <si>
    <t>5.16</t>
  </si>
  <si>
    <t>5.17</t>
  </si>
  <si>
    <t>5.18</t>
  </si>
  <si>
    <t>Беломестненское с/п</t>
  </si>
  <si>
    <t>Новосадовское с/п</t>
  </si>
  <si>
    <t>Никольское с/п</t>
  </si>
  <si>
    <t>п. Головинское</t>
  </si>
  <si>
    <t>Стрелецкое с/п</t>
  </si>
  <si>
    <t>Пушкарское с/п</t>
  </si>
  <si>
    <t>5.19</t>
  </si>
  <si>
    <t>5.20</t>
  </si>
  <si>
    <t>Краснооктябрьское с/п</t>
  </si>
  <si>
    <t>х. Валховский</t>
  </si>
  <si>
    <t>Малиновка</t>
  </si>
  <si>
    <t>5.21</t>
  </si>
  <si>
    <t>Резерв мощности системы водоотведения, тыс.куб.м/сутки</t>
  </si>
  <si>
    <t>в Белгородском районе</t>
  </si>
  <si>
    <t>Яснозоренское с/п</t>
  </si>
  <si>
    <t>Информация ГУП "Белгородский водоканал" за I квартал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</si>
</sst>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view="pageBreakPreview" zoomScaleSheetLayoutView="100" workbookViewId="0" topLeftCell="A31">
      <selection activeCell="C62" sqref="C62"/>
    </sheetView>
  </sheetViews>
  <sheetFormatPr defaultColWidth="9.140625" defaultRowHeight="12.75"/>
  <cols>
    <col min="2" max="2" width="64.57421875" style="0" customWidth="1"/>
    <col min="3" max="3" width="21.8515625" style="0" customWidth="1"/>
  </cols>
  <sheetData>
    <row r="1" spans="1:3" ht="15.75">
      <c r="A1" s="16" t="s">
        <v>63</v>
      </c>
      <c r="B1" s="16"/>
      <c r="C1" s="16"/>
    </row>
    <row r="2" spans="1:3" ht="15.75">
      <c r="A2" s="16" t="s">
        <v>0</v>
      </c>
      <c r="B2" s="16"/>
      <c r="C2" s="16"/>
    </row>
    <row r="3" spans="1:3" ht="15.75">
      <c r="A3" s="16" t="s">
        <v>1</v>
      </c>
      <c r="B3" s="16"/>
      <c r="C3" s="16"/>
    </row>
    <row r="4" spans="1:3" ht="15.75">
      <c r="A4" s="16" t="s">
        <v>2</v>
      </c>
      <c r="B4" s="16"/>
      <c r="C4" s="16"/>
    </row>
    <row r="5" spans="1:3" ht="15.75">
      <c r="A5" s="16" t="s">
        <v>16</v>
      </c>
      <c r="B5" s="16"/>
      <c r="C5" s="16"/>
    </row>
    <row r="6" spans="1:3" ht="15.75">
      <c r="A6" s="15"/>
      <c r="B6" s="15"/>
      <c r="C6" s="15"/>
    </row>
    <row r="7" spans="1:3" ht="21.75" customHeight="1">
      <c r="A7" s="1" t="s">
        <v>3</v>
      </c>
      <c r="B7" s="1" t="s">
        <v>4</v>
      </c>
      <c r="C7" s="1" t="s">
        <v>5</v>
      </c>
    </row>
    <row r="8" spans="1:3" ht="31.5">
      <c r="A8" s="1">
        <v>1</v>
      </c>
      <c r="B8" s="3" t="s">
        <v>6</v>
      </c>
      <c r="C8" s="1">
        <v>200</v>
      </c>
    </row>
    <row r="9" spans="1:3" ht="31.5">
      <c r="A9" s="1">
        <v>2</v>
      </c>
      <c r="B9" s="3" t="s">
        <v>7</v>
      </c>
      <c r="C9" s="1">
        <v>200</v>
      </c>
    </row>
    <row r="10" spans="1:3" ht="31.5">
      <c r="A10" s="1">
        <v>3</v>
      </c>
      <c r="B10" s="4" t="s">
        <v>12</v>
      </c>
      <c r="C10" s="1">
        <v>200</v>
      </c>
    </row>
    <row r="11" spans="1:3" ht="47.25">
      <c r="A11" s="1">
        <v>4</v>
      </c>
      <c r="B11" s="4" t="s">
        <v>13</v>
      </c>
      <c r="C11" s="1">
        <v>0</v>
      </c>
    </row>
    <row r="12" spans="1:3" ht="31.5">
      <c r="A12" s="1">
        <v>5</v>
      </c>
      <c r="B12" s="4" t="s">
        <v>17</v>
      </c>
      <c r="C12" s="2">
        <f>SUM(C13:C33)</f>
        <v>1.7520000000000002</v>
      </c>
    </row>
    <row r="13" spans="1:3" ht="15.75">
      <c r="A13" s="5" t="s">
        <v>18</v>
      </c>
      <c r="B13" s="4" t="s">
        <v>30</v>
      </c>
      <c r="C13" s="2">
        <v>0</v>
      </c>
    </row>
    <row r="14" spans="1:3" ht="15.75">
      <c r="A14" s="5" t="s">
        <v>19</v>
      </c>
      <c r="B14" s="4" t="s">
        <v>31</v>
      </c>
      <c r="C14" s="2">
        <f>0.81-9*0.002</f>
        <v>0.792</v>
      </c>
    </row>
    <row r="15" spans="1:3" ht="15.75">
      <c r="A15" s="5" t="s">
        <v>20</v>
      </c>
      <c r="B15" s="4" t="s">
        <v>32</v>
      </c>
      <c r="C15" s="2">
        <f>0.85-4*0.002-0.132</f>
        <v>0.71</v>
      </c>
    </row>
    <row r="16" spans="1:3" ht="15.75">
      <c r="A16" s="5" t="s">
        <v>21</v>
      </c>
      <c r="B16" s="4" t="s">
        <v>33</v>
      </c>
      <c r="C16" s="2">
        <v>0</v>
      </c>
    </row>
    <row r="17" spans="1:3" ht="15.75">
      <c r="A17" s="5" t="s">
        <v>22</v>
      </c>
      <c r="B17" s="4" t="s">
        <v>34</v>
      </c>
      <c r="C17" s="2">
        <v>0</v>
      </c>
    </row>
    <row r="18" spans="1:3" ht="15.75">
      <c r="A18" s="5" t="s">
        <v>23</v>
      </c>
      <c r="B18" s="4" t="s">
        <v>35</v>
      </c>
      <c r="C18" s="2">
        <v>0</v>
      </c>
    </row>
    <row r="19" spans="1:3" ht="15.75">
      <c r="A19" s="5" t="s">
        <v>24</v>
      </c>
      <c r="B19" s="4" t="s">
        <v>36</v>
      </c>
      <c r="C19" s="2">
        <v>0</v>
      </c>
    </row>
    <row r="20" spans="1:3" ht="15.75">
      <c r="A20" s="5" t="s">
        <v>25</v>
      </c>
      <c r="B20" s="4" t="s">
        <v>37</v>
      </c>
      <c r="C20" s="2">
        <v>0</v>
      </c>
    </row>
    <row r="21" spans="1:3" ht="15.75">
      <c r="A21" s="5" t="s">
        <v>26</v>
      </c>
      <c r="B21" s="4" t="s">
        <v>38</v>
      </c>
      <c r="C21" s="2">
        <v>0</v>
      </c>
    </row>
    <row r="22" spans="1:3" ht="15.75">
      <c r="A22" s="5" t="s">
        <v>27</v>
      </c>
      <c r="B22" s="4" t="s">
        <v>39</v>
      </c>
      <c r="C22" s="2">
        <v>0</v>
      </c>
    </row>
    <row r="23" spans="1:3" ht="15.75">
      <c r="A23" s="5" t="s">
        <v>28</v>
      </c>
      <c r="B23" s="4" t="s">
        <v>40</v>
      </c>
      <c r="C23" s="2">
        <v>0</v>
      </c>
    </row>
    <row r="24" spans="1:3" ht="15.75">
      <c r="A24" s="5" t="s">
        <v>29</v>
      </c>
      <c r="B24" s="4" t="s">
        <v>41</v>
      </c>
      <c r="C24" s="2">
        <v>0</v>
      </c>
    </row>
    <row r="25" spans="1:3" ht="15.75">
      <c r="A25" s="5" t="s">
        <v>42</v>
      </c>
      <c r="B25" s="4" t="s">
        <v>48</v>
      </c>
      <c r="C25" s="2">
        <v>0</v>
      </c>
    </row>
    <row r="26" spans="1:3" ht="15.75">
      <c r="A26" s="5" t="s">
        <v>43</v>
      </c>
      <c r="B26" s="4" t="s">
        <v>49</v>
      </c>
      <c r="C26" s="2">
        <v>0</v>
      </c>
    </row>
    <row r="27" spans="1:3" ht="15.75">
      <c r="A27" s="5" t="s">
        <v>44</v>
      </c>
      <c r="B27" s="4" t="s">
        <v>50</v>
      </c>
      <c r="C27" s="2">
        <v>0</v>
      </c>
    </row>
    <row r="28" spans="1:3" ht="15.75">
      <c r="A28" s="5" t="s">
        <v>45</v>
      </c>
      <c r="B28" s="4" t="s">
        <v>51</v>
      </c>
      <c r="C28" s="2">
        <v>0</v>
      </c>
    </row>
    <row r="29" spans="1:3" ht="15.75">
      <c r="A29" s="5" t="s">
        <v>46</v>
      </c>
      <c r="B29" s="4" t="s">
        <v>52</v>
      </c>
      <c r="C29" s="2">
        <v>0</v>
      </c>
    </row>
    <row r="30" spans="1:3" ht="15.75">
      <c r="A30" s="5" t="s">
        <v>47</v>
      </c>
      <c r="B30" s="4" t="s">
        <v>53</v>
      </c>
      <c r="C30" s="2">
        <v>0</v>
      </c>
    </row>
    <row r="31" spans="1:3" ht="15.75">
      <c r="A31" s="5" t="s">
        <v>54</v>
      </c>
      <c r="B31" s="4" t="s">
        <v>56</v>
      </c>
      <c r="C31" s="2">
        <v>0.03</v>
      </c>
    </row>
    <row r="32" spans="1:3" ht="15.75">
      <c r="A32" s="5" t="s">
        <v>55</v>
      </c>
      <c r="B32" s="4" t="s">
        <v>57</v>
      </c>
      <c r="C32" s="2">
        <v>0.11</v>
      </c>
    </row>
    <row r="33" spans="1:3" ht="15.75">
      <c r="A33" s="5" t="s">
        <v>59</v>
      </c>
      <c r="B33" s="4" t="s">
        <v>58</v>
      </c>
      <c r="C33" s="2">
        <v>0.11</v>
      </c>
    </row>
    <row r="34" spans="1:3" ht="15.75">
      <c r="A34" s="11">
        <v>6</v>
      </c>
      <c r="B34" s="7" t="s">
        <v>11</v>
      </c>
      <c r="C34" s="6">
        <v>200</v>
      </c>
    </row>
    <row r="35" spans="1:3" ht="15.75">
      <c r="A35" s="12"/>
      <c r="B35" s="13"/>
      <c r="C35" s="14"/>
    </row>
    <row r="36" spans="1:3" s="8" customFormat="1" ht="15.75">
      <c r="A36" s="16" t="s">
        <v>63</v>
      </c>
      <c r="B36" s="16"/>
      <c r="C36" s="16"/>
    </row>
    <row r="37" spans="1:3" s="8" customFormat="1" ht="15.75">
      <c r="A37" s="16" t="s">
        <v>0</v>
      </c>
      <c r="B37" s="16"/>
      <c r="C37" s="16"/>
    </row>
    <row r="38" spans="1:3" s="8" customFormat="1" ht="15.75">
      <c r="A38" s="16" t="s">
        <v>1</v>
      </c>
      <c r="B38" s="16"/>
      <c r="C38" s="16"/>
    </row>
    <row r="39" spans="1:3" s="8" customFormat="1" ht="15.75">
      <c r="A39" s="16" t="s">
        <v>2</v>
      </c>
      <c r="B39" s="16"/>
      <c r="C39" s="16"/>
    </row>
    <row r="40" spans="1:3" s="8" customFormat="1" ht="15.75">
      <c r="A40" s="16" t="s">
        <v>8</v>
      </c>
      <c r="B40" s="16"/>
      <c r="C40" s="16"/>
    </row>
    <row r="41" spans="1:3" s="8" customFormat="1" ht="15.75">
      <c r="A41" s="16" t="s">
        <v>61</v>
      </c>
      <c r="B41" s="16"/>
      <c r="C41" s="16"/>
    </row>
    <row r="42" spans="1:3" s="8" customFormat="1" ht="15.75">
      <c r="A42" s="9"/>
      <c r="B42" s="10"/>
      <c r="C42" s="9"/>
    </row>
    <row r="43" spans="1:3" s="8" customFormat="1" ht="15.75">
      <c r="A43" s="1" t="s">
        <v>3</v>
      </c>
      <c r="B43" s="1" t="s">
        <v>4</v>
      </c>
      <c r="C43" s="1" t="s">
        <v>5</v>
      </c>
    </row>
    <row r="44" spans="1:3" s="8" customFormat="1" ht="31.5">
      <c r="A44" s="1">
        <v>1</v>
      </c>
      <c r="B44" s="3" t="s">
        <v>9</v>
      </c>
      <c r="C44" s="1">
        <v>200</v>
      </c>
    </row>
    <row r="45" spans="1:3" s="8" customFormat="1" ht="31.5">
      <c r="A45" s="1">
        <v>2</v>
      </c>
      <c r="B45" s="3" t="s">
        <v>10</v>
      </c>
      <c r="C45" s="1">
        <v>200</v>
      </c>
    </row>
    <row r="46" spans="1:3" s="8" customFormat="1" ht="31.5">
      <c r="A46" s="1">
        <v>3</v>
      </c>
      <c r="B46" s="4" t="s">
        <v>14</v>
      </c>
      <c r="C46" s="1">
        <v>200</v>
      </c>
    </row>
    <row r="47" spans="1:3" s="8" customFormat="1" ht="31.5">
      <c r="A47" s="1">
        <v>4</v>
      </c>
      <c r="B47" s="4" t="s">
        <v>15</v>
      </c>
      <c r="C47" s="1">
        <v>0</v>
      </c>
    </row>
    <row r="48" spans="1:3" s="8" customFormat="1" ht="15.75">
      <c r="A48" s="1">
        <v>5</v>
      </c>
      <c r="B48" s="4" t="s">
        <v>60</v>
      </c>
      <c r="C48" s="2">
        <f>SUM(C49:C62)</f>
        <v>109.29570999999999</v>
      </c>
    </row>
    <row r="49" spans="1:3" ht="15.75">
      <c r="A49" s="5" t="s">
        <v>18</v>
      </c>
      <c r="B49" s="4" t="s">
        <v>30</v>
      </c>
      <c r="C49" s="2">
        <f>10.91-0.054</f>
        <v>10.856</v>
      </c>
    </row>
    <row r="50" spans="1:3" ht="15.75">
      <c r="A50" s="5" t="s">
        <v>19</v>
      </c>
      <c r="B50" s="4" t="s">
        <v>32</v>
      </c>
      <c r="C50" s="2">
        <v>0</v>
      </c>
    </row>
    <row r="51" spans="1:3" ht="15.75">
      <c r="A51" s="5" t="s">
        <v>20</v>
      </c>
      <c r="B51" s="4" t="s">
        <v>33</v>
      </c>
      <c r="C51" s="2">
        <f>14.27-25*0.002-0.374-0.0014</f>
        <v>13.844599999999998</v>
      </c>
    </row>
    <row r="52" spans="1:3" ht="15.75">
      <c r="A52" s="5" t="s">
        <v>21</v>
      </c>
      <c r="B52" s="4" t="s">
        <v>34</v>
      </c>
      <c r="C52" s="2">
        <v>0</v>
      </c>
    </row>
    <row r="53" spans="1:3" ht="15.75">
      <c r="A53" s="5" t="s">
        <v>22</v>
      </c>
      <c r="B53" s="4" t="s">
        <v>35</v>
      </c>
      <c r="C53" s="2">
        <f>11.89-18*0.002-0.249</f>
        <v>11.605</v>
      </c>
    </row>
    <row r="54" spans="1:3" ht="15.75">
      <c r="A54" s="5" t="s">
        <v>23</v>
      </c>
      <c r="B54" s="4" t="s">
        <v>36</v>
      </c>
      <c r="C54" s="2">
        <f>2.58-4*0.002-0.044</f>
        <v>2.528</v>
      </c>
    </row>
    <row r="55" spans="1:3" ht="15.75">
      <c r="A55" s="5" t="s">
        <v>24</v>
      </c>
      <c r="B55" s="4" t="s">
        <v>37</v>
      </c>
      <c r="C55" s="2">
        <f>26.08-9*0.002-0.00524</f>
        <v>26.056759999999997</v>
      </c>
    </row>
    <row r="56" spans="1:3" ht="15.75">
      <c r="A56" s="5" t="s">
        <v>25</v>
      </c>
      <c r="B56" s="4" t="s">
        <v>39</v>
      </c>
      <c r="C56" s="2">
        <f>5.37-9*0.002-0.0003</f>
        <v>5.3517</v>
      </c>
    </row>
    <row r="57" spans="1:3" ht="15.75">
      <c r="A57" s="5" t="s">
        <v>26</v>
      </c>
      <c r="B57" s="4" t="s">
        <v>40</v>
      </c>
      <c r="C57" s="2">
        <f>16.73-1*0.002</f>
        <v>16.728</v>
      </c>
    </row>
    <row r="58" spans="1:3" ht="15.75">
      <c r="A58" s="5" t="s">
        <v>27</v>
      </c>
      <c r="B58" s="4" t="s">
        <v>49</v>
      </c>
      <c r="C58" s="2">
        <v>0</v>
      </c>
    </row>
    <row r="59" spans="1:3" ht="15.75">
      <c r="A59" s="5" t="s">
        <v>28</v>
      </c>
      <c r="B59" s="4" t="s">
        <v>50</v>
      </c>
      <c r="C59" s="2">
        <f>0.4-1*0.002</f>
        <v>0.398</v>
      </c>
    </row>
    <row r="60" spans="1:3" ht="15.75">
      <c r="A60" s="5" t="s">
        <v>29</v>
      </c>
      <c r="B60" s="4" t="s">
        <v>52</v>
      </c>
      <c r="C60" s="2">
        <f>9.33-46*0.002-0.00035</f>
        <v>9.23765</v>
      </c>
    </row>
    <row r="61" spans="1:3" ht="15.75">
      <c r="A61" s="5" t="s">
        <v>42</v>
      </c>
      <c r="B61" s="4" t="s">
        <v>56</v>
      </c>
      <c r="C61" s="2">
        <f>8.42</f>
        <v>8.42</v>
      </c>
    </row>
    <row r="62" spans="1:3" ht="15.75">
      <c r="A62" s="5" t="s">
        <v>43</v>
      </c>
      <c r="B62" s="4" t="s">
        <v>62</v>
      </c>
      <c r="C62" s="2">
        <v>4.27</v>
      </c>
    </row>
    <row r="63" spans="1:3" ht="15.75">
      <c r="A63" s="11">
        <v>6</v>
      </c>
      <c r="B63" s="7" t="s">
        <v>11</v>
      </c>
      <c r="C63" s="6">
        <v>200</v>
      </c>
    </row>
  </sheetData>
  <mergeCells count="11">
    <mergeCell ref="A36:C36"/>
    <mergeCell ref="A37:C37"/>
    <mergeCell ref="A40:C40"/>
    <mergeCell ref="A41:C41"/>
    <mergeCell ref="A38:C38"/>
    <mergeCell ref="A39:C39"/>
    <mergeCell ref="A5:C5"/>
    <mergeCell ref="A1:C1"/>
    <mergeCell ref="A2:C2"/>
    <mergeCell ref="A3:C3"/>
    <mergeCell ref="A4:C4"/>
  </mergeCells>
  <printOptions/>
  <pageMargins left="0.39" right="0.46" top="1" bottom="1" header="0.5" footer="0.5"/>
  <pageSetup horizontalDpi="600" verticalDpi="600" orientation="portrait" paperSize="9" r:id="rId1"/>
  <rowBreaks count="1" manualBreakCount="1">
    <brk id="35" max="2" man="1"/>
  </rowBreaks>
  <ignoredErrors>
    <ignoredError sqref="A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Leo©</cp:lastModifiedBy>
  <cp:lastPrinted>2013-05-01T07:11:58Z</cp:lastPrinted>
  <dcterms:created xsi:type="dcterms:W3CDTF">1996-10-08T23:32:33Z</dcterms:created>
  <dcterms:modified xsi:type="dcterms:W3CDTF">2013-05-04T12:47:27Z</dcterms:modified>
  <cp:category/>
  <cp:version/>
  <cp:contentType/>
  <cp:contentStatus/>
</cp:coreProperties>
</file>